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anger\Dropbox\Admin\Conferences\Earth Educators Rendezvous - Lawrence 2018\Share-a-thon\"/>
    </mc:Choice>
  </mc:AlternateContent>
  <bookViews>
    <workbookView xWindow="4335" yWindow="180" windowWidth="24915" windowHeight="12720"/>
  </bookViews>
  <sheets>
    <sheet name="Exercises 1 &amp; 2" sheetId="1" r:id="rId1"/>
    <sheet name="Data locations" sheetId="3" r:id="rId2"/>
  </sheets>
  <calcPr calcId="162913" concurrentCalc="0"/>
</workbook>
</file>

<file path=xl/calcChain.xml><?xml version="1.0" encoding="utf-8"?>
<calcChain xmlns="http://schemas.openxmlformats.org/spreadsheetml/2006/main">
  <c r="J13" i="1" l="1"/>
  <c r="I69" i="1"/>
  <c r="I68" i="1"/>
  <c r="Y13" i="1"/>
  <c r="Z13" i="1"/>
  <c r="AA13" i="1"/>
  <c r="AB13" i="1"/>
  <c r="AC13" i="1"/>
  <c r="AD13" i="1"/>
  <c r="O13" i="1"/>
  <c r="P13" i="1"/>
  <c r="Q13" i="1"/>
  <c r="R13" i="1"/>
  <c r="S13" i="1"/>
  <c r="T13" i="1"/>
  <c r="U13" i="1"/>
  <c r="V13" i="1"/>
  <c r="W13" i="1"/>
  <c r="X13" i="1"/>
  <c r="K13" i="1"/>
  <c r="L13" i="1"/>
  <c r="M13" i="1"/>
  <c r="N13" i="1"/>
  <c r="I13" i="1"/>
</calcChain>
</file>

<file path=xl/sharedStrings.xml><?xml version="1.0" encoding="utf-8"?>
<sst xmlns="http://schemas.openxmlformats.org/spreadsheetml/2006/main" count="116" uniqueCount="90">
  <si>
    <t>Olivine-1</t>
  </si>
  <si>
    <t>Olivine-2</t>
  </si>
  <si>
    <t>Olivine-3</t>
  </si>
  <si>
    <t>Olivine-4</t>
  </si>
  <si>
    <t>Olivine-5</t>
  </si>
  <si>
    <r>
      <t>SiO</t>
    </r>
    <r>
      <rPr>
        <vertAlign val="subscript"/>
        <sz val="12"/>
        <color theme="1"/>
        <rFont val="Cambria"/>
        <family val="1"/>
      </rPr>
      <t>2</t>
    </r>
  </si>
  <si>
    <t>MgO</t>
  </si>
  <si>
    <t>FeO</t>
  </si>
  <si>
    <t>MnO</t>
  </si>
  <si>
    <t>CaO</t>
  </si>
  <si>
    <t>NiO</t>
  </si>
  <si>
    <t>Total-1</t>
  </si>
  <si>
    <r>
      <t>moles SiO</t>
    </r>
    <r>
      <rPr>
        <vertAlign val="subscript"/>
        <sz val="12"/>
        <color theme="1"/>
        <rFont val="Cambria"/>
        <family val="1"/>
      </rPr>
      <t>2</t>
    </r>
  </si>
  <si>
    <t>moles MgO</t>
  </si>
  <si>
    <t>moles FeO</t>
  </si>
  <si>
    <t>moles MnO</t>
  </si>
  <si>
    <t>moles CaO</t>
  </si>
  <si>
    <t>moles NiO</t>
  </si>
  <si>
    <t>Total-2</t>
  </si>
  <si>
    <t>Si</t>
  </si>
  <si>
    <t>Mg</t>
  </si>
  <si>
    <t>Fe</t>
  </si>
  <si>
    <t>Mn</t>
  </si>
  <si>
    <t>Ca</t>
  </si>
  <si>
    <t>Ni</t>
  </si>
  <si>
    <t>Total-3</t>
  </si>
  <si>
    <t>Total-4</t>
  </si>
  <si>
    <t>Fo (mol%)</t>
  </si>
  <si>
    <t>Fa (mol%)</t>
  </si>
  <si>
    <t>Molecular Mass (g/mol)</t>
  </si>
  <si>
    <t>Moles of O associated with cation</t>
  </si>
  <si>
    <t>Number of O atoms associated with each cation</t>
  </si>
  <si>
    <t>Moles of cation</t>
  </si>
  <si>
    <t>Number of atoms of each cation</t>
  </si>
  <si>
    <t>Olivine-6</t>
  </si>
  <si>
    <t>Olivine-7</t>
  </si>
  <si>
    <t>Olivine-8</t>
  </si>
  <si>
    <t>Olivine-9</t>
  </si>
  <si>
    <t>Olivine-10</t>
  </si>
  <si>
    <r>
      <t>TiO</t>
    </r>
    <r>
      <rPr>
        <vertAlign val="subscript"/>
        <sz val="12"/>
        <color rgb="FF000000"/>
        <rFont val="Calibri"/>
        <family val="2"/>
        <scheme val="minor"/>
      </rPr>
      <t>2</t>
    </r>
  </si>
  <si>
    <r>
      <t>Al</t>
    </r>
    <r>
      <rPr>
        <vertAlign val="sub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O</t>
    </r>
    <r>
      <rPr>
        <vertAlign val="subscript"/>
        <sz val="12"/>
        <color rgb="FF000000"/>
        <rFont val="Calibri"/>
        <family val="2"/>
        <scheme val="minor"/>
      </rPr>
      <t>3</t>
    </r>
  </si>
  <si>
    <r>
      <t>Cr</t>
    </r>
    <r>
      <rPr>
        <vertAlign val="sub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O</t>
    </r>
    <r>
      <rPr>
        <vertAlign val="subscript"/>
        <sz val="12"/>
        <color rgb="FF000000"/>
        <rFont val="Calibri"/>
        <family val="2"/>
        <scheme val="minor"/>
      </rPr>
      <t>3</t>
    </r>
  </si>
  <si>
    <r>
      <t>Na</t>
    </r>
    <r>
      <rPr>
        <vertAlign val="subscript"/>
        <sz val="12"/>
        <color rgb="FF000000"/>
        <rFont val="Calibri"/>
        <family val="2"/>
        <scheme val="minor"/>
      </rPr>
      <t>2</t>
    </r>
    <r>
      <rPr>
        <sz val="12"/>
        <color rgb="FF000000"/>
        <rFont val="Calibri"/>
        <family val="2"/>
        <scheme val="minor"/>
      </rPr>
      <t>O</t>
    </r>
  </si>
  <si>
    <t>Olivine-11</t>
  </si>
  <si>
    <t>Olivine-12</t>
  </si>
  <si>
    <t>Olivine-13</t>
  </si>
  <si>
    <t>Olivine-14</t>
  </si>
  <si>
    <t>Olivine-15</t>
  </si>
  <si>
    <r>
      <t>moles TiO</t>
    </r>
    <r>
      <rPr>
        <vertAlign val="subscript"/>
        <sz val="12"/>
        <color theme="1"/>
        <rFont val="Cambria"/>
        <family val="1"/>
      </rPr>
      <t>2</t>
    </r>
  </si>
  <si>
    <r>
      <t>moles Al</t>
    </r>
    <r>
      <rPr>
        <vertAlign val="subscript"/>
        <sz val="12"/>
        <color theme="1"/>
        <rFont val="Cambria"/>
        <family val="1"/>
      </rPr>
      <t>2</t>
    </r>
    <r>
      <rPr>
        <sz val="12"/>
        <color theme="1"/>
        <rFont val="Cambria"/>
        <family val="1"/>
      </rPr>
      <t>O</t>
    </r>
    <r>
      <rPr>
        <vertAlign val="subscript"/>
        <sz val="12"/>
        <color theme="1"/>
        <rFont val="Cambria"/>
        <family val="1"/>
      </rPr>
      <t>3</t>
    </r>
  </si>
  <si>
    <r>
      <t>moles Cr</t>
    </r>
    <r>
      <rPr>
        <vertAlign val="subscript"/>
        <sz val="12"/>
        <color theme="1"/>
        <rFont val="Cambria"/>
        <family val="1"/>
      </rPr>
      <t>2</t>
    </r>
    <r>
      <rPr>
        <sz val="12"/>
        <color theme="1"/>
        <rFont val="Cambria"/>
        <family val="1"/>
      </rPr>
      <t>O</t>
    </r>
    <r>
      <rPr>
        <vertAlign val="subscript"/>
        <sz val="12"/>
        <color theme="1"/>
        <rFont val="Cambria"/>
        <family val="1"/>
      </rPr>
      <t>3</t>
    </r>
  </si>
  <si>
    <r>
      <t>moles Na</t>
    </r>
    <r>
      <rPr>
        <vertAlign val="subscript"/>
        <sz val="12"/>
        <color theme="1"/>
        <rFont val="Cambria"/>
        <family val="1"/>
      </rPr>
      <t>2</t>
    </r>
    <r>
      <rPr>
        <sz val="12"/>
        <color theme="1"/>
        <rFont val="Cambria"/>
        <family val="1"/>
      </rPr>
      <t>O</t>
    </r>
  </si>
  <si>
    <t>Ti</t>
  </si>
  <si>
    <t>Al</t>
  </si>
  <si>
    <t>Cr</t>
  </si>
  <si>
    <t>Na</t>
  </si>
  <si>
    <t>Olivine</t>
  </si>
  <si>
    <t>Uv9/05 garnet peridotite from Udachnaya kimberlite, Siberia</t>
  </si>
  <si>
    <t>Location/Source</t>
  </si>
  <si>
    <t>Uv50/04 garnet peridotite from Udachnaya kimberlite, Siberia</t>
  </si>
  <si>
    <t>Pd12/32b olivine phenocryst from picrite, Baffin Island</t>
  </si>
  <si>
    <t>Olivine from a porphyritic obsidian, Pantelleria</t>
  </si>
  <si>
    <t>76987 spinel peridotite from the Anakies, western Victoria</t>
  </si>
  <si>
    <t>KBD4 peridotite, Wesselton, South Africa (Hanger et al. 2015)</t>
  </si>
  <si>
    <t>KBD6 peridotite, Wesselton, South Africa (Hanger et al. 2015)</t>
  </si>
  <si>
    <t>KBD7 garnet peridotite, Wesselton, South Africa (Hanger et al. 2015)</t>
  </si>
  <si>
    <t>WTL2 peridotite, New Zealand (McCoy-West 2014 PhD thesis)</t>
  </si>
  <si>
    <t>WTL3 peridotite, New Zealand (McCoy-West 2014 PhD thesis)</t>
  </si>
  <si>
    <t>Tri-Plot Ternary plotting sheet from:</t>
  </si>
  <si>
    <t>Graham DJ and Midgley NG. 2000, Graphical representation of particle shape using triangular diagrams: an Excel spreadsheet method. Earth Surface Processes and Landforms, 25(13): 1473-1477</t>
  </si>
  <si>
    <t xml:space="preserve">Other good geology plots at </t>
  </si>
  <si>
    <t>http://serc.carleton.edu/NAGTWorkshops/petrology/plot_programs.html</t>
  </si>
  <si>
    <t>Garnet</t>
  </si>
  <si>
    <t>Garnet-16</t>
  </si>
  <si>
    <t>Garnet-17</t>
  </si>
  <si>
    <t>Garnet-18</t>
  </si>
  <si>
    <t>Garnet-19</t>
  </si>
  <si>
    <t>Garnet-20</t>
  </si>
  <si>
    <t>Garnet-21</t>
  </si>
  <si>
    <t>KBD 7 peridotite, Wesselton, South Africa (Hanger et al. 2015)</t>
  </si>
  <si>
    <t>KBD12 peridotite, Wesselton, South Africa (Hanger et al. 2015)</t>
  </si>
  <si>
    <t>KBD15 peridotite, Wesselton, South Africa (Hanger et al. 2015)</t>
  </si>
  <si>
    <t>KBD18 peridotite, Wesselton, South Africa (Hanger et al. 2015)</t>
  </si>
  <si>
    <t>KIM1 peridotite, Kimberley, South Africa (Hanger2015 PhD Thesis)</t>
  </si>
  <si>
    <t>KIM2 peridotite, Kimberley, South Africa (Hanger2015 PhD Thesis)</t>
  </si>
  <si>
    <t>Number of O atomes per unit</t>
  </si>
  <si>
    <t>Gr (mol%)</t>
  </si>
  <si>
    <t>Py (mol%)</t>
  </si>
  <si>
    <t>Alm (mol%)</t>
  </si>
  <si>
    <t>Mg#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</si>
</sst>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00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sz val="10"/>
      <color theme="1"/>
      <name val="Cambria"/>
      <family val="1"/>
    </font>
    <font>
      <vertAlign val="subscript"/>
      <sz val="12"/>
      <color theme="1"/>
      <name val="Cambria"/>
      <family val="1"/>
    </font>
    <font>
      <sz val="11"/>
      <color theme="1"/>
      <name val="Calibri"/>
      <family val="2"/>
      <scheme val="minor"/>
    </font>
    <font>
      <vertAlign val="sub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mbria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165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2" fontId="1" fillId="0" borderId="0" xfId="1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right" vertical="center"/>
    </xf>
    <xf numFmtId="0" fontId="7" fillId="0" borderId="0" xfId="0" applyFont="1"/>
    <xf numFmtId="2" fontId="1" fillId="0" borderId="0" xfId="0" applyNumberFormat="1" applyFont="1" applyFill="1" applyBorder="1" applyAlignment="1">
      <alignment horizontal="right" vertical="center"/>
    </xf>
    <xf numFmtId="0" fontId="9" fillId="0" borderId="0" xfId="3"/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0" fillId="0" borderId="0" xfId="0" applyFont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19050</xdr:rowOff>
    </xdr:from>
    <xdr:ext cx="3781425" cy="953466"/>
    <xdr:sp macro="" textlink="">
      <xdr:nvSpPr>
        <xdr:cNvPr id="2" name="TextBox 1"/>
        <xdr:cNvSpPr txBox="1"/>
      </xdr:nvSpPr>
      <xdr:spPr>
        <a:xfrm>
          <a:off x="0" y="1057275"/>
          <a:ext cx="3781425" cy="95346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Rows 3-11 contain chemical abundances in wt% of the major and minor element oxides of minerals olivine (1-15) and garnet (16-21) from various sources. This data was obtained by electron-probe microanalysis.</a:t>
          </a:r>
        </a:p>
        <a:p>
          <a:endParaRPr lang="en-US" sz="1100"/>
        </a:p>
      </xdr:txBody>
    </xdr:sp>
    <xdr:clientData/>
  </xdr:oneCellAnchor>
  <xdr:oneCellAnchor>
    <xdr:from>
      <xdr:col>0</xdr:col>
      <xdr:colOff>95250</xdr:colOff>
      <xdr:row>15</xdr:row>
      <xdr:rowOff>85725</xdr:rowOff>
    </xdr:from>
    <xdr:ext cx="4102100" cy="1143000"/>
    <xdr:sp macro="" textlink="">
      <xdr:nvSpPr>
        <xdr:cNvPr id="3" name="TextBox 2"/>
        <xdr:cNvSpPr txBox="1"/>
      </xdr:nvSpPr>
      <xdr:spPr>
        <a:xfrm>
          <a:off x="95250" y="3895725"/>
          <a:ext cx="4102100" cy="1143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rows 16-25, for each sample, calculate the mol% of each corresponding oxide from above, by dividing the wt% by the molecular mass of the oxide concerned.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These numbers express the molar proportions of the oxides.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Molecular masses are listed at the end of this sheet.</a:t>
          </a:r>
        </a:p>
        <a:p>
          <a:endParaRPr lang="en-US" sz="1100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4127500" cy="1125693"/>
    <xdr:sp macro="" textlink="">
      <xdr:nvSpPr>
        <xdr:cNvPr id="4" name="TextBox 3"/>
        <xdr:cNvSpPr txBox="1"/>
      </xdr:nvSpPr>
      <xdr:spPr>
        <a:xfrm>
          <a:off x="0" y="6524625"/>
          <a:ext cx="4127500" cy="112569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Now multiply the mol% for each oxide by the number of oxygen anions in each oxide’s formula and enter the answers in rows 28-37 below for each analysis.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gives a set of numbers proportional to the number of oxygen atoms associated with each of the cations.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Calculate the sum (Total-2) of these numbers for each sample and write it in row 38.</a:t>
          </a:r>
          <a:r>
            <a:rPr lang="en-US">
              <a:effectLst/>
            </a:rPr>
            <a:t> </a:t>
          </a:r>
          <a:endParaRPr 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4127500" cy="953466"/>
    <xdr:sp macro="" textlink="">
      <xdr:nvSpPr>
        <xdr:cNvPr id="5" name="TextBox 4"/>
        <xdr:cNvSpPr txBox="1"/>
      </xdr:nvSpPr>
      <xdr:spPr>
        <a:xfrm>
          <a:off x="0" y="9201150"/>
          <a:ext cx="4127500" cy="953466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Now multiply each value for each oxide by  the number of O-atoms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per unit (row 2)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/Total-2 and enter that in rows 41-50 in the table below.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recasts the oxygen atom proportions so that they total 4 for olivine or 12 for garnet.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oneCellAnchor>
    <xdr:from>
      <xdr:col>0</xdr:col>
      <xdr:colOff>0</xdr:colOff>
      <xdr:row>55</xdr:row>
      <xdr:rowOff>19050</xdr:rowOff>
    </xdr:from>
    <xdr:ext cx="4114800" cy="1470146"/>
    <xdr:sp macro="" textlink="">
      <xdr:nvSpPr>
        <xdr:cNvPr id="6" name="TextBox 5"/>
        <xdr:cNvSpPr txBox="1"/>
      </xdr:nvSpPr>
      <xdr:spPr>
        <a:xfrm>
          <a:off x="0" y="12220575"/>
          <a:ext cx="4114800" cy="1470146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Finally, multiply each entry in rows 34-42 by 0.5 (for oxides with the general formula MO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), by 0.6667 (for oxides with the general formula M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), or by 2 (for oxides with the general formula M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O). Oxides with the formula MO remain as above. Enter these calculations below in rows 54-63 and sum them in row 64. </a:t>
          </a:r>
          <a:r>
            <a:rPr lang="en-US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This gives the final result, where the number of cations relative to the oxygen atoms per formula unit is expressed.</a:t>
          </a: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4114799" cy="1125693"/>
    <xdr:sp macro="" textlink="">
      <xdr:nvSpPr>
        <xdr:cNvPr id="7" name="TextBox 6"/>
        <xdr:cNvSpPr txBox="1"/>
      </xdr:nvSpPr>
      <xdr:spPr>
        <a:xfrm>
          <a:off x="0" y="14201775"/>
          <a:ext cx="4114799" cy="112569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Using the cation analysis you have just calculated, try to calculate the mole % of forsterite and fayalite in the olivines (1-15), the mole % of grossular (Ca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), pyrope (Mg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and almandine (Fe</a:t>
          </a:r>
          <a:r>
            <a:rPr lang="en-US" sz="11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2+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in the garnets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(16-21)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the Mg# of all the analysed minerals (Mg# = 100*Mg/[Mg+Fe]).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serc.carleton.edu/NAGTWorkshops/petrology/plot_programs.html" TargetMode="External"/><Relationship Id="rId1" Type="http://schemas.openxmlformats.org/officeDocument/2006/relationships/hyperlink" Target="http://www-staff.lboro.ac.uk/~gydjg2/downloads/tri-pl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AE78"/>
  <sheetViews>
    <sheetView tabSelected="1" workbookViewId="0">
      <selection activeCell="L15" sqref="L15"/>
    </sheetView>
  </sheetViews>
  <sheetFormatPr defaultRowHeight="15" x14ac:dyDescent="0.25"/>
  <cols>
    <col min="1" max="6" width="9.140625" style="7"/>
    <col min="7" max="7" width="14.7109375" style="7" customWidth="1"/>
    <col min="8" max="8" width="18.42578125" style="7" customWidth="1"/>
    <col min="9" max="9" width="10.140625" style="7" bestFit="1" customWidth="1"/>
    <col min="10" max="10" width="10.140625" style="7" customWidth="1"/>
    <col min="11" max="14" width="10.140625" style="3" bestFit="1" customWidth="1"/>
    <col min="15" max="19" width="11.5703125" style="7" customWidth="1"/>
    <col min="20" max="24" width="9.42578125" style="7" bestFit="1" customWidth="1"/>
    <col min="25" max="16384" width="9.140625" style="7"/>
  </cols>
  <sheetData>
    <row r="1" spans="7:31" s="3" customFormat="1" ht="50.25" customHeight="1" x14ac:dyDescent="0.25">
      <c r="G1" s="1" t="s">
        <v>29</v>
      </c>
      <c r="H1" s="1"/>
      <c r="I1" s="2" t="s">
        <v>0</v>
      </c>
      <c r="J1" s="2" t="s">
        <v>0</v>
      </c>
      <c r="K1" s="2" t="s">
        <v>1</v>
      </c>
      <c r="L1" s="2" t="s">
        <v>2</v>
      </c>
      <c r="M1" s="2" t="s">
        <v>3</v>
      </c>
      <c r="N1" s="2" t="s">
        <v>4</v>
      </c>
      <c r="O1" s="2" t="s">
        <v>34</v>
      </c>
      <c r="P1" s="2" t="s">
        <v>35</v>
      </c>
      <c r="Q1" s="2" t="s">
        <v>36</v>
      </c>
      <c r="R1" s="2" t="s">
        <v>37</v>
      </c>
      <c r="S1" s="2" t="s">
        <v>38</v>
      </c>
      <c r="T1" s="2" t="s">
        <v>43</v>
      </c>
      <c r="U1" s="2" t="s">
        <v>44</v>
      </c>
      <c r="V1" s="2" t="s">
        <v>45</v>
      </c>
      <c r="W1" s="2" t="s">
        <v>46</v>
      </c>
      <c r="X1" s="2" t="s">
        <v>47</v>
      </c>
      <c r="Y1" s="2" t="s">
        <v>73</v>
      </c>
      <c r="Z1" s="2" t="s">
        <v>74</v>
      </c>
      <c r="AA1" s="2" t="s">
        <v>75</v>
      </c>
      <c r="AB1" s="2" t="s">
        <v>76</v>
      </c>
      <c r="AC1" s="2" t="s">
        <v>77</v>
      </c>
      <c r="AD1" s="2" t="s">
        <v>78</v>
      </c>
    </row>
    <row r="2" spans="7:31" ht="31.5" x14ac:dyDescent="0.25">
      <c r="G2" s="1"/>
      <c r="H2" s="1" t="s">
        <v>85</v>
      </c>
      <c r="I2" s="4">
        <v>4</v>
      </c>
      <c r="J2" s="4">
        <v>4</v>
      </c>
      <c r="K2" s="4">
        <v>4</v>
      </c>
      <c r="L2" s="4">
        <v>4</v>
      </c>
      <c r="M2" s="4">
        <v>4</v>
      </c>
      <c r="N2" s="4">
        <v>4</v>
      </c>
      <c r="O2" s="4">
        <v>4</v>
      </c>
      <c r="P2" s="4">
        <v>4</v>
      </c>
      <c r="Q2" s="4">
        <v>4</v>
      </c>
      <c r="R2" s="4">
        <v>4</v>
      </c>
      <c r="S2" s="4">
        <v>4</v>
      </c>
      <c r="T2" s="4">
        <v>4</v>
      </c>
      <c r="U2" s="4">
        <v>4</v>
      </c>
      <c r="V2" s="4">
        <v>4</v>
      </c>
      <c r="W2" s="4">
        <v>4</v>
      </c>
      <c r="X2" s="4">
        <v>4</v>
      </c>
      <c r="Y2" s="4">
        <v>12</v>
      </c>
      <c r="Z2" s="4">
        <v>12</v>
      </c>
      <c r="AA2" s="4">
        <v>12</v>
      </c>
      <c r="AB2" s="4">
        <v>12</v>
      </c>
      <c r="AC2" s="4">
        <v>12</v>
      </c>
      <c r="AD2" s="4">
        <v>12</v>
      </c>
      <c r="AE2" s="4"/>
    </row>
    <row r="3" spans="7:31" ht="17.25" x14ac:dyDescent="0.25">
      <c r="G3" s="13">
        <v>60.09</v>
      </c>
      <c r="H3" s="5" t="s">
        <v>5</v>
      </c>
      <c r="I3" s="4">
        <v>41.37</v>
      </c>
      <c r="J3" s="4">
        <v>41.37</v>
      </c>
      <c r="K3" s="6">
        <v>40.700000000000003</v>
      </c>
      <c r="L3" s="6">
        <v>39.94</v>
      </c>
      <c r="M3" s="6">
        <v>30.56</v>
      </c>
      <c r="N3" s="6">
        <v>40.06</v>
      </c>
      <c r="O3" s="12">
        <v>41.19</v>
      </c>
      <c r="P3" s="12">
        <v>41.51</v>
      </c>
      <c r="Q3" s="12">
        <v>41.68</v>
      </c>
      <c r="R3" s="12">
        <v>40.6</v>
      </c>
      <c r="S3" s="12">
        <v>40.44</v>
      </c>
      <c r="T3" s="12">
        <v>40.28</v>
      </c>
      <c r="U3" s="12">
        <v>40.43</v>
      </c>
      <c r="V3" s="12">
        <v>40.31</v>
      </c>
      <c r="W3" s="12">
        <v>40.450000000000003</v>
      </c>
      <c r="X3" s="12">
        <v>40.520000000000003</v>
      </c>
      <c r="Y3" s="12">
        <v>42.974033333333345</v>
      </c>
      <c r="Z3" s="12">
        <v>41.487671874999997</v>
      </c>
      <c r="AA3" s="12">
        <v>42.054974999999999</v>
      </c>
      <c r="AB3" s="12">
        <v>42.781399999999991</v>
      </c>
      <c r="AC3" s="12">
        <v>41.09</v>
      </c>
      <c r="AD3" s="12">
        <v>41.35</v>
      </c>
    </row>
    <row r="4" spans="7:31" ht="18.75" x14ac:dyDescent="0.25">
      <c r="G4" s="13">
        <v>79.900000000000006</v>
      </c>
      <c r="H4" s="5" t="s">
        <v>39</v>
      </c>
      <c r="I4" s="4"/>
      <c r="J4" s="4"/>
      <c r="K4" s="6"/>
      <c r="L4" s="6"/>
      <c r="M4" s="6"/>
      <c r="N4" s="6"/>
      <c r="O4" s="12">
        <v>0.03</v>
      </c>
      <c r="P4" s="12">
        <v>0.01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2">
        <v>0</v>
      </c>
      <c r="Y4" s="12">
        <v>6.0999999999999987E-3</v>
      </c>
      <c r="Z4" s="12">
        <v>0.32645937500000022</v>
      </c>
      <c r="AA4" s="12">
        <v>0.45119999999999999</v>
      </c>
      <c r="AB4" s="12">
        <v>7.2666666666666652E-3</v>
      </c>
      <c r="AC4" s="12">
        <v>0.08</v>
      </c>
      <c r="AD4" s="12">
        <v>0.15</v>
      </c>
    </row>
    <row r="5" spans="7:31" ht="18.75" x14ac:dyDescent="0.25">
      <c r="G5" s="13">
        <v>101.94</v>
      </c>
      <c r="H5" s="5" t="s">
        <v>40</v>
      </c>
      <c r="I5" s="4"/>
      <c r="J5" s="4"/>
      <c r="K5" s="6"/>
      <c r="L5" s="6"/>
      <c r="M5" s="6"/>
      <c r="N5" s="6"/>
      <c r="O5" s="12">
        <v>0.03</v>
      </c>
      <c r="P5" s="12">
        <v>0.04</v>
      </c>
      <c r="Q5" s="12">
        <v>0</v>
      </c>
      <c r="R5" s="12">
        <v>0.01</v>
      </c>
      <c r="S5" s="12">
        <v>0.01</v>
      </c>
      <c r="T5" s="12">
        <v>0.01</v>
      </c>
      <c r="U5" s="12">
        <v>0.01</v>
      </c>
      <c r="V5" s="12">
        <v>0.01</v>
      </c>
      <c r="W5" s="12">
        <v>0</v>
      </c>
      <c r="X5" s="12">
        <v>0.01</v>
      </c>
      <c r="Y5" s="12">
        <v>20.999074999999998</v>
      </c>
      <c r="Z5" s="12">
        <v>19.477181249999997</v>
      </c>
      <c r="AA5" s="12">
        <v>21.0731875</v>
      </c>
      <c r="AB5" s="12">
        <v>20.766800000000003</v>
      </c>
      <c r="AC5" s="12">
        <v>20.05</v>
      </c>
      <c r="AD5" s="12">
        <v>19.78</v>
      </c>
    </row>
    <row r="6" spans="7:31" ht="18.75" x14ac:dyDescent="0.25">
      <c r="G6" s="13">
        <v>152.02000000000001</v>
      </c>
      <c r="H6" s="5" t="s">
        <v>41</v>
      </c>
      <c r="I6" s="4"/>
      <c r="J6" s="4"/>
      <c r="K6" s="6"/>
      <c r="L6" s="6"/>
      <c r="M6" s="6"/>
      <c r="N6" s="6"/>
      <c r="O6" s="12">
        <v>0.04</v>
      </c>
      <c r="P6" s="12">
        <v>0.01</v>
      </c>
      <c r="Q6" s="12">
        <v>0.02</v>
      </c>
      <c r="R6" s="12">
        <v>0.01</v>
      </c>
      <c r="S6" s="12">
        <v>0.01</v>
      </c>
      <c r="T6" s="12">
        <v>0</v>
      </c>
      <c r="U6" s="12">
        <v>0</v>
      </c>
      <c r="V6" s="12">
        <v>0.01</v>
      </c>
      <c r="W6" s="12">
        <v>0</v>
      </c>
      <c r="X6" s="12">
        <v>0</v>
      </c>
      <c r="Y6" s="12">
        <v>3.506066666666666</v>
      </c>
      <c r="Z6" s="12">
        <v>4.3728656249999993</v>
      </c>
      <c r="AA6" s="12">
        <v>3.6411249999999997</v>
      </c>
      <c r="AB6" s="12">
        <v>4.8043000000000005</v>
      </c>
      <c r="AC6" s="12">
        <v>4.6100000000000003</v>
      </c>
      <c r="AD6" s="12">
        <v>5.13</v>
      </c>
    </row>
    <row r="7" spans="7:31" ht="15.75" x14ac:dyDescent="0.25">
      <c r="G7" s="13">
        <v>71.849999999999994</v>
      </c>
      <c r="H7" s="5" t="s">
        <v>7</v>
      </c>
      <c r="I7" s="4">
        <v>7.82</v>
      </c>
      <c r="J7" s="4">
        <v>7.82</v>
      </c>
      <c r="K7" s="6">
        <v>10.24</v>
      </c>
      <c r="L7" s="6">
        <v>14.34</v>
      </c>
      <c r="M7" s="6">
        <v>60.81</v>
      </c>
      <c r="N7" s="6">
        <v>10.84</v>
      </c>
      <c r="O7" s="12">
        <v>7.57</v>
      </c>
      <c r="P7" s="12">
        <v>6.68</v>
      </c>
      <c r="Q7" s="12">
        <v>6.32</v>
      </c>
      <c r="R7" s="12">
        <v>8.68</v>
      </c>
      <c r="S7" s="12">
        <v>10.11</v>
      </c>
      <c r="T7" s="12">
        <v>10.07</v>
      </c>
      <c r="U7" s="12">
        <v>10.09</v>
      </c>
      <c r="V7" s="12">
        <v>10.1</v>
      </c>
      <c r="W7" s="12">
        <v>10.1</v>
      </c>
      <c r="X7" s="12">
        <v>10.130000000000001</v>
      </c>
      <c r="Y7" s="12">
        <v>5.2673136879764941</v>
      </c>
      <c r="Z7" s="12">
        <v>8.1177281249999993</v>
      </c>
      <c r="AA7" s="12">
        <v>5.8442933481210853</v>
      </c>
      <c r="AB7" s="12">
        <v>5.5113575731782474</v>
      </c>
      <c r="AC7" s="12">
        <v>6.19</v>
      </c>
      <c r="AD7" s="12">
        <v>6.18</v>
      </c>
    </row>
    <row r="8" spans="7:31" ht="15.75" x14ac:dyDescent="0.25">
      <c r="G8" s="13">
        <v>70.94</v>
      </c>
      <c r="H8" s="5" t="s">
        <v>8</v>
      </c>
      <c r="I8" s="4">
        <v>0.1</v>
      </c>
      <c r="J8" s="4">
        <v>0.1</v>
      </c>
      <c r="K8" s="6">
        <v>0.14000000000000001</v>
      </c>
      <c r="L8" s="6">
        <v>0.2</v>
      </c>
      <c r="M8" s="6">
        <v>3.43</v>
      </c>
      <c r="N8" s="6">
        <v>0.21</v>
      </c>
      <c r="O8" s="12">
        <v>0.09</v>
      </c>
      <c r="P8" s="12">
        <v>0.09</v>
      </c>
      <c r="Q8" s="12">
        <v>7.0000000000000007E-2</v>
      </c>
      <c r="R8" s="12">
        <v>0.13</v>
      </c>
      <c r="S8" s="12">
        <v>0.14000000000000001</v>
      </c>
      <c r="T8" s="12">
        <v>0.12</v>
      </c>
      <c r="U8" s="12">
        <v>0.14000000000000001</v>
      </c>
      <c r="V8" s="12">
        <v>0.11</v>
      </c>
      <c r="W8" s="12">
        <v>0.12</v>
      </c>
      <c r="X8" s="12">
        <v>0.14000000000000001</v>
      </c>
      <c r="Y8" s="12">
        <v>0.23555833333333334</v>
      </c>
      <c r="Z8" s="12">
        <v>0.28140000000000004</v>
      </c>
      <c r="AA8" s="12">
        <v>0.29393749999999996</v>
      </c>
      <c r="AB8" s="12">
        <v>0.27082222222222224</v>
      </c>
      <c r="AC8" s="12">
        <v>0.38</v>
      </c>
      <c r="AD8" s="12">
        <v>0.36</v>
      </c>
    </row>
    <row r="9" spans="7:31" ht="15.75" x14ac:dyDescent="0.25">
      <c r="G9" s="13">
        <v>40.32</v>
      </c>
      <c r="H9" s="5" t="s">
        <v>6</v>
      </c>
      <c r="I9" s="4">
        <v>51.37</v>
      </c>
      <c r="J9" s="4">
        <v>51.37</v>
      </c>
      <c r="K9" s="6">
        <v>49.42</v>
      </c>
      <c r="L9" s="6">
        <v>44.86</v>
      </c>
      <c r="M9" s="6">
        <v>3.47</v>
      </c>
      <c r="N9" s="6">
        <v>47.68</v>
      </c>
      <c r="O9" s="12">
        <v>49.27</v>
      </c>
      <c r="P9" s="12">
        <v>50.98</v>
      </c>
      <c r="Q9" s="12">
        <v>51.36</v>
      </c>
      <c r="R9" s="12">
        <v>49.88</v>
      </c>
      <c r="S9" s="12">
        <v>49.06</v>
      </c>
      <c r="T9" s="12">
        <v>48.16</v>
      </c>
      <c r="U9" s="12">
        <v>48.07</v>
      </c>
      <c r="V9" s="12">
        <v>48.23</v>
      </c>
      <c r="W9" s="12">
        <v>48.36</v>
      </c>
      <c r="X9" s="12">
        <v>48.48</v>
      </c>
      <c r="Y9" s="12">
        <v>22.514908333333334</v>
      </c>
      <c r="Z9" s="12">
        <v>20.336278125</v>
      </c>
      <c r="AA9" s="12">
        <v>20.610962499999999</v>
      </c>
      <c r="AB9" s="12">
        <v>22.240011111111112</v>
      </c>
      <c r="AC9" s="12">
        <v>19.91</v>
      </c>
      <c r="AD9" s="12">
        <v>20.2</v>
      </c>
    </row>
    <row r="10" spans="7:31" ht="15.75" x14ac:dyDescent="0.25">
      <c r="G10" s="13">
        <v>74.709999999999994</v>
      </c>
      <c r="H10" s="5" t="s">
        <v>10</v>
      </c>
      <c r="I10" s="12">
        <v>0.43</v>
      </c>
      <c r="J10" s="12">
        <v>0.43</v>
      </c>
      <c r="K10" s="16">
        <v>0.41</v>
      </c>
      <c r="L10" s="16">
        <v>0.34</v>
      </c>
      <c r="M10" s="16">
        <v>0</v>
      </c>
      <c r="N10" s="16">
        <v>0.34</v>
      </c>
      <c r="O10" s="12">
        <v>0.36</v>
      </c>
      <c r="P10" s="12">
        <v>0.43</v>
      </c>
      <c r="Q10" s="12">
        <v>0.36</v>
      </c>
      <c r="R10" s="12">
        <v>0.53</v>
      </c>
      <c r="S10" s="12">
        <v>0.48</v>
      </c>
      <c r="T10" s="12">
        <v>0.47</v>
      </c>
      <c r="U10" s="12">
        <v>0.48</v>
      </c>
      <c r="V10" s="12">
        <v>0.48</v>
      </c>
      <c r="W10" s="12">
        <v>0.45</v>
      </c>
      <c r="X10" s="12">
        <v>0.49</v>
      </c>
      <c r="Y10" s="12">
        <v>-3.7249999999999978E-3</v>
      </c>
      <c r="Z10" s="12">
        <v>9.5093750000000005E-3</v>
      </c>
      <c r="AA10" s="12">
        <v>9.025E-3</v>
      </c>
      <c r="AB10" s="12">
        <v>7.3333333333333341E-3</v>
      </c>
      <c r="AC10" s="12"/>
      <c r="AD10" s="12"/>
    </row>
    <row r="11" spans="7:31" s="3" customFormat="1" ht="15.75" x14ac:dyDescent="0.25">
      <c r="G11" s="13">
        <v>56.08</v>
      </c>
      <c r="H11" s="5" t="s">
        <v>9</v>
      </c>
      <c r="I11" s="12">
        <v>0</v>
      </c>
      <c r="J11" s="12">
        <v>0</v>
      </c>
      <c r="K11" s="16">
        <v>0</v>
      </c>
      <c r="L11" s="16">
        <v>0.37</v>
      </c>
      <c r="M11" s="16">
        <v>1.1299999999999999</v>
      </c>
      <c r="N11" s="16">
        <v>0.03</v>
      </c>
      <c r="O11" s="12">
        <v>0.05</v>
      </c>
      <c r="P11" s="12">
        <v>0</v>
      </c>
      <c r="Q11" s="12">
        <v>0.03</v>
      </c>
      <c r="R11" s="12">
        <v>0.04</v>
      </c>
      <c r="S11" s="12">
        <v>0.04</v>
      </c>
      <c r="T11" s="12">
        <v>0.04</v>
      </c>
      <c r="U11" s="12">
        <v>0.04</v>
      </c>
      <c r="V11" s="12">
        <v>0.04</v>
      </c>
      <c r="W11" s="12">
        <v>0.03</v>
      </c>
      <c r="X11" s="12">
        <v>0.04</v>
      </c>
      <c r="Y11" s="12">
        <v>4.1602749999999995</v>
      </c>
      <c r="Z11" s="12">
        <v>5.2704031249999996</v>
      </c>
      <c r="AA11" s="12">
        <v>4.741862499999999</v>
      </c>
      <c r="AB11" s="12">
        <v>4.0937333333333337</v>
      </c>
      <c r="AC11" s="12">
        <v>5.21</v>
      </c>
      <c r="AD11" s="12">
        <v>5.21</v>
      </c>
    </row>
    <row r="12" spans="7:31" s="3" customFormat="1" ht="18.75" x14ac:dyDescent="0.25">
      <c r="G12" s="13">
        <v>61.98</v>
      </c>
      <c r="H12" s="5" t="s">
        <v>42</v>
      </c>
      <c r="O12" s="4">
        <v>0.13</v>
      </c>
      <c r="P12" s="12">
        <v>0.04</v>
      </c>
      <c r="Q12" s="12">
        <v>0</v>
      </c>
      <c r="R12" s="4"/>
      <c r="S12" s="12"/>
      <c r="T12" s="4"/>
      <c r="U12" s="12"/>
      <c r="V12" s="4"/>
      <c r="W12" s="12"/>
      <c r="X12" s="4"/>
      <c r="Y12" s="12">
        <v>8.3583333333333339E-3</v>
      </c>
      <c r="Z12" s="12">
        <v>0.10163750000000001</v>
      </c>
      <c r="AA12" s="12">
        <v>6.3687499999999994E-2</v>
      </c>
      <c r="AB12" s="12">
        <v>4.0044444444444438E-2</v>
      </c>
      <c r="AC12" s="12">
        <v>0.03</v>
      </c>
      <c r="AD12" s="12">
        <v>0.03</v>
      </c>
    </row>
    <row r="13" spans="7:31" s="3" customFormat="1" ht="15.75" x14ac:dyDescent="0.25">
      <c r="G13" s="4"/>
      <c r="H13" s="5" t="s">
        <v>11</v>
      </c>
      <c r="I13" s="4">
        <f>SUM(I3:I12)</f>
        <v>101.09</v>
      </c>
      <c r="J13" s="4">
        <f>SUM(J3:J12)</f>
        <v>101.09</v>
      </c>
      <c r="K13" s="4">
        <f t="shared" ref="K13:N13" si="0">SUM(K3:K12)</f>
        <v>100.91</v>
      </c>
      <c r="L13" s="4">
        <f t="shared" si="0"/>
        <v>100.05000000000001</v>
      </c>
      <c r="M13" s="4">
        <f t="shared" si="0"/>
        <v>99.4</v>
      </c>
      <c r="N13" s="4">
        <f t="shared" si="0"/>
        <v>99.160000000000011</v>
      </c>
      <c r="O13" s="4">
        <f t="shared" ref="O13" si="1">SUM(O3:O12)</f>
        <v>98.759999999999991</v>
      </c>
      <c r="P13" s="4">
        <f t="shared" ref="P13" si="2">SUM(P3:P12)</f>
        <v>99.79</v>
      </c>
      <c r="Q13" s="4">
        <f t="shared" ref="Q13" si="3">SUM(Q3:Q12)</f>
        <v>99.84</v>
      </c>
      <c r="R13" s="4">
        <f t="shared" ref="R13" si="4">SUM(R3:R12)</f>
        <v>99.88000000000001</v>
      </c>
      <c r="S13" s="4">
        <f t="shared" ref="S13" si="5">SUM(S3:S12)</f>
        <v>100.29</v>
      </c>
      <c r="T13" s="4">
        <f t="shared" ref="T13" si="6">SUM(T3:T12)</f>
        <v>99.149999999999991</v>
      </c>
      <c r="U13" s="4">
        <f t="shared" ref="U13" si="7">SUM(U3:U12)</f>
        <v>99.260000000000019</v>
      </c>
      <c r="V13" s="4">
        <f t="shared" ref="V13" si="8">SUM(V3:V12)</f>
        <v>99.29</v>
      </c>
      <c r="W13" s="4">
        <f t="shared" ref="W13" si="9">SUM(W3:W12)</f>
        <v>99.51</v>
      </c>
      <c r="X13" s="4">
        <f t="shared" ref="X13:AD13" si="10">SUM(X3:X12)</f>
        <v>99.81</v>
      </c>
      <c r="Y13" s="4">
        <f t="shared" si="10"/>
        <v>99.66796368797651</v>
      </c>
      <c r="Z13" s="4">
        <f t="shared" si="10"/>
        <v>99.781134374999979</v>
      </c>
      <c r="AA13" s="4">
        <f t="shared" si="10"/>
        <v>98.784255848121077</v>
      </c>
      <c r="AB13" s="4">
        <f t="shared" si="10"/>
        <v>100.52306868428936</v>
      </c>
      <c r="AC13" s="4">
        <f t="shared" si="10"/>
        <v>97.549999999999983</v>
      </c>
      <c r="AD13" s="4">
        <f t="shared" si="10"/>
        <v>98.39</v>
      </c>
    </row>
    <row r="14" spans="7:31" s="3" customFormat="1" ht="15.75" x14ac:dyDescent="0.25">
      <c r="G14" s="4"/>
      <c r="H14" s="5"/>
      <c r="I14" s="4"/>
      <c r="J14" s="4"/>
      <c r="K14" s="6"/>
      <c r="L14" s="6"/>
      <c r="M14" s="6"/>
      <c r="N14" s="6"/>
      <c r="R14" s="4"/>
      <c r="S14" s="12"/>
      <c r="T14" s="4"/>
      <c r="U14" s="12"/>
      <c r="V14" s="4"/>
      <c r="W14" s="12"/>
      <c r="X14" s="4"/>
    </row>
    <row r="15" spans="7:31" s="3" customFormat="1" ht="15.75" x14ac:dyDescent="0.25">
      <c r="G15" s="4"/>
      <c r="H15" s="18" t="s">
        <v>32</v>
      </c>
      <c r="I15" s="18"/>
      <c r="J15" s="18"/>
      <c r="K15" s="18"/>
      <c r="L15" s="18"/>
      <c r="M15" s="18"/>
      <c r="N15" s="18"/>
      <c r="R15" s="4"/>
      <c r="S15" s="12"/>
      <c r="T15" s="4"/>
      <c r="U15" s="12"/>
      <c r="V15" s="4"/>
      <c r="W15" s="12"/>
      <c r="X15" s="4"/>
    </row>
    <row r="16" spans="7:31" s="3" customFormat="1" ht="17.25" x14ac:dyDescent="0.25">
      <c r="G16" s="6"/>
      <c r="H16" s="1" t="s">
        <v>12</v>
      </c>
      <c r="I16" s="14">
        <v>0.68846729905142279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7:30" s="3" customFormat="1" ht="17.25" x14ac:dyDescent="0.25">
      <c r="G17" s="6"/>
      <c r="H17" s="1" t="s">
        <v>48</v>
      </c>
      <c r="I17" s="14"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7:30" s="3" customFormat="1" ht="17.25" x14ac:dyDescent="0.25">
      <c r="G18" s="6"/>
      <c r="H18" s="1" t="s">
        <v>49</v>
      </c>
      <c r="I18" s="14"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7:30" s="3" customFormat="1" ht="17.25" x14ac:dyDescent="0.25">
      <c r="G19" s="6"/>
      <c r="H19" s="1" t="s">
        <v>50</v>
      </c>
      <c r="I19" s="14"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7:30" s="3" customFormat="1" ht="15.75" x14ac:dyDescent="0.25">
      <c r="G20" s="6"/>
      <c r="H20" s="1" t="s">
        <v>14</v>
      </c>
      <c r="I20" s="14">
        <v>0.10883785664578985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7:30" s="3" customFormat="1" ht="15.75" x14ac:dyDescent="0.25">
      <c r="G21" s="6"/>
      <c r="H21" s="1" t="s">
        <v>15</v>
      </c>
      <c r="I21" s="14">
        <v>1.4096419509444602E-3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</row>
    <row r="22" spans="7:30" s="3" customFormat="1" ht="15.75" customHeight="1" x14ac:dyDescent="0.25">
      <c r="G22" s="6"/>
      <c r="H22" s="1" t="s">
        <v>13</v>
      </c>
      <c r="I22" s="14">
        <v>1.2740575396825395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</row>
    <row r="23" spans="7:30" s="3" customFormat="1" ht="15.75" x14ac:dyDescent="0.25">
      <c r="G23" s="6"/>
      <c r="H23" s="1" t="s">
        <v>17</v>
      </c>
      <c r="I23" s="14">
        <v>5.7555882746620265E-3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7"/>
      <c r="Z23" s="7"/>
      <c r="AA23" s="7"/>
      <c r="AB23" s="7"/>
      <c r="AC23" s="7"/>
      <c r="AD23" s="7"/>
    </row>
    <row r="24" spans="7:30" s="3" customFormat="1" ht="15.75" x14ac:dyDescent="0.25">
      <c r="G24" s="6"/>
      <c r="H24" s="1" t="s">
        <v>16</v>
      </c>
      <c r="I24" s="14"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7"/>
      <c r="Z24" s="7"/>
      <c r="AA24" s="7"/>
      <c r="AB24" s="7"/>
      <c r="AC24" s="7"/>
      <c r="AD24" s="7"/>
    </row>
    <row r="25" spans="7:30" ht="17.25" x14ac:dyDescent="0.25">
      <c r="G25" s="6"/>
      <c r="H25" s="1" t="s">
        <v>51</v>
      </c>
      <c r="I25" s="14">
        <v>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7:30" ht="15.75" x14ac:dyDescent="0.25">
      <c r="G26" s="6"/>
      <c r="H26" s="1"/>
      <c r="I26" s="8"/>
      <c r="J26" s="8"/>
      <c r="K26" s="8"/>
      <c r="L26" s="8"/>
      <c r="M26" s="8"/>
      <c r="N26" s="8"/>
      <c r="O26" s="3"/>
      <c r="P26" s="3"/>
      <c r="Q26" s="3"/>
      <c r="R26" s="4"/>
      <c r="S26" s="12"/>
      <c r="T26" s="4"/>
      <c r="U26" s="12"/>
      <c r="V26" s="4"/>
      <c r="W26" s="12"/>
      <c r="X26" s="4"/>
    </row>
    <row r="27" spans="7:30" ht="15.75" x14ac:dyDescent="0.25">
      <c r="G27" s="6"/>
      <c r="H27" s="18" t="s">
        <v>30</v>
      </c>
      <c r="I27" s="18"/>
      <c r="J27" s="18"/>
      <c r="K27" s="18"/>
      <c r="L27" s="18"/>
      <c r="M27" s="18"/>
      <c r="N27" s="18"/>
      <c r="O27" s="3"/>
      <c r="P27" s="3"/>
      <c r="Q27" s="3"/>
      <c r="R27" s="4"/>
      <c r="S27" s="12"/>
      <c r="T27" s="4"/>
      <c r="U27" s="12"/>
      <c r="V27" s="4"/>
      <c r="W27" s="12"/>
      <c r="X27" s="4"/>
    </row>
    <row r="28" spans="7:30" ht="17.25" x14ac:dyDescent="0.25">
      <c r="G28" s="6"/>
      <c r="H28" s="1" t="s">
        <v>12</v>
      </c>
      <c r="I28" s="14">
        <v>1.3769345981028456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7:30" ht="17.25" x14ac:dyDescent="0.25">
      <c r="G29" s="6"/>
      <c r="H29" s="1" t="s">
        <v>48</v>
      </c>
      <c r="I29" s="14"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7:30" ht="17.25" x14ac:dyDescent="0.25">
      <c r="G30" s="4"/>
      <c r="H30" s="1" t="s">
        <v>49</v>
      </c>
      <c r="I30" s="14">
        <v>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7:30" ht="17.25" x14ac:dyDescent="0.25">
      <c r="G31" s="4"/>
      <c r="H31" s="1" t="s">
        <v>50</v>
      </c>
      <c r="I31" s="14"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7:30" ht="15.75" x14ac:dyDescent="0.25">
      <c r="G32" s="4"/>
      <c r="H32" s="1" t="s">
        <v>14</v>
      </c>
      <c r="I32" s="14">
        <v>0.10883785664578985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7:30" ht="15.75" x14ac:dyDescent="0.25">
      <c r="G33" s="4"/>
      <c r="H33" s="1" t="s">
        <v>15</v>
      </c>
      <c r="I33" s="14">
        <v>1.4096419509444602E-3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7:30" ht="15.75" x14ac:dyDescent="0.25">
      <c r="G34" s="4"/>
      <c r="H34" s="1" t="s">
        <v>13</v>
      </c>
      <c r="I34" s="14">
        <v>1.2740575396825395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7:30" ht="15.75" x14ac:dyDescent="0.25">
      <c r="G35" s="4"/>
      <c r="H35" s="1" t="s">
        <v>17</v>
      </c>
      <c r="I35" s="14">
        <v>5.7555882746620265E-3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7:30" ht="15.75" x14ac:dyDescent="0.25">
      <c r="G36" s="4"/>
      <c r="H36" s="1" t="s">
        <v>16</v>
      </c>
      <c r="I36" s="14">
        <v>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7:30" ht="17.25" x14ac:dyDescent="0.25">
      <c r="G37" s="4"/>
      <c r="H37" s="1" t="s">
        <v>51</v>
      </c>
      <c r="I37" s="14">
        <v>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7:30" ht="15.75" x14ac:dyDescent="0.25">
      <c r="G38" s="4"/>
      <c r="H38" s="5" t="s">
        <v>18</v>
      </c>
      <c r="I38" s="11">
        <v>2.7669952246567813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7:30" ht="15.75" x14ac:dyDescent="0.25">
      <c r="G39" s="4"/>
      <c r="H39" s="5"/>
      <c r="I39" s="9"/>
      <c r="J39" s="9"/>
      <c r="K39" s="8"/>
      <c r="L39" s="8"/>
      <c r="M39" s="8"/>
      <c r="N39" s="8"/>
      <c r="R39" s="4"/>
      <c r="S39" s="12"/>
      <c r="T39" s="4"/>
      <c r="U39" s="12"/>
      <c r="V39" s="4"/>
      <c r="W39" s="12"/>
      <c r="X39" s="4"/>
    </row>
    <row r="40" spans="7:30" ht="15.75" x14ac:dyDescent="0.25">
      <c r="G40" s="4"/>
      <c r="H40" s="18" t="s">
        <v>31</v>
      </c>
      <c r="I40" s="18"/>
      <c r="J40" s="18"/>
      <c r="K40" s="18"/>
      <c r="L40" s="18"/>
      <c r="M40" s="18"/>
      <c r="N40" s="18"/>
      <c r="R40" s="4"/>
      <c r="S40" s="12"/>
      <c r="T40" s="4"/>
      <c r="U40" s="12"/>
      <c r="V40" s="4"/>
      <c r="W40" s="12"/>
      <c r="X40" s="4"/>
    </row>
    <row r="41" spans="7:30" ht="15.75" x14ac:dyDescent="0.25">
      <c r="G41" s="4"/>
      <c r="H41" s="5" t="s">
        <v>19</v>
      </c>
      <c r="I41" s="14">
        <v>1.9905124314388956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3"/>
      <c r="Z41" s="3"/>
      <c r="AA41" s="3"/>
      <c r="AB41" s="3"/>
      <c r="AC41" s="3"/>
      <c r="AD41" s="3"/>
    </row>
    <row r="42" spans="7:30" ht="15.75" x14ac:dyDescent="0.25">
      <c r="G42" s="4"/>
      <c r="H42" s="5" t="s">
        <v>52</v>
      </c>
      <c r="I42" s="14">
        <v>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3"/>
      <c r="Z42" s="3"/>
      <c r="AA42" s="3"/>
      <c r="AB42" s="3"/>
      <c r="AC42" s="3"/>
      <c r="AD42" s="3"/>
    </row>
    <row r="43" spans="7:30" ht="15.75" x14ac:dyDescent="0.25">
      <c r="G43" s="4"/>
      <c r="H43" s="5" t="s">
        <v>53</v>
      </c>
      <c r="I43" s="14">
        <v>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7:30" ht="15.75" x14ac:dyDescent="0.25">
      <c r="G44" s="4"/>
      <c r="H44" s="5" t="s">
        <v>54</v>
      </c>
      <c r="I44" s="14">
        <v>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7:30" s="3" customFormat="1" ht="15.75" x14ac:dyDescent="0.25">
      <c r="G45" s="4"/>
      <c r="H45" s="5" t="s">
        <v>21</v>
      </c>
      <c r="I45" s="14">
        <v>0.15733725259217263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7"/>
      <c r="Z45" s="7"/>
      <c r="AA45" s="7"/>
      <c r="AB45" s="7"/>
      <c r="AC45" s="7"/>
      <c r="AD45" s="7"/>
    </row>
    <row r="46" spans="7:30" s="3" customFormat="1" ht="15.75" x14ac:dyDescent="0.25">
      <c r="G46" s="4"/>
      <c r="H46" s="5" t="s">
        <v>22</v>
      </c>
      <c r="I46" s="14">
        <v>2.0377945554558197E-3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7"/>
      <c r="Z46" s="7"/>
      <c r="AA46" s="7"/>
      <c r="AB46" s="7"/>
      <c r="AC46" s="7"/>
      <c r="AD46" s="7"/>
    </row>
    <row r="47" spans="7:30" ht="15.75" x14ac:dyDescent="0.25">
      <c r="G47" s="4"/>
      <c r="H47" s="5" t="s">
        <v>20</v>
      </c>
      <c r="I47" s="14">
        <v>1.8417921770581647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7:30" ht="15.75" customHeight="1" x14ac:dyDescent="0.25">
      <c r="G48" s="4"/>
      <c r="H48" s="5" t="s">
        <v>24</v>
      </c>
      <c r="I48" s="14">
        <v>8.3203443553119261E-3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7:24" ht="15.75" x14ac:dyDescent="0.25">
      <c r="G49" s="4"/>
      <c r="H49" s="5" t="s">
        <v>23</v>
      </c>
      <c r="I49" s="14">
        <v>0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7:24" ht="15.75" x14ac:dyDescent="0.25">
      <c r="G50" s="6"/>
      <c r="H50" s="5" t="s">
        <v>55</v>
      </c>
      <c r="I50" s="14">
        <v>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7:24" ht="15.75" x14ac:dyDescent="0.25">
      <c r="G51" s="6"/>
      <c r="H51" s="5" t="s">
        <v>25</v>
      </c>
      <c r="I51" s="14">
        <v>4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7:24" ht="15.75" x14ac:dyDescent="0.25">
      <c r="H52" s="5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7:24" ht="15.75" x14ac:dyDescent="0.25">
      <c r="H53" s="10" t="s">
        <v>33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7:24" ht="15.75" x14ac:dyDescent="0.25">
      <c r="H54" s="5" t="s">
        <v>19</v>
      </c>
      <c r="I54" s="14">
        <v>0.99525621571944778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7:24" ht="15.75" x14ac:dyDescent="0.25">
      <c r="H55" s="5" t="s">
        <v>52</v>
      </c>
      <c r="I55" s="14">
        <v>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7:24" ht="15.75" x14ac:dyDescent="0.25">
      <c r="H56" s="5" t="s">
        <v>53</v>
      </c>
      <c r="I56" s="14">
        <v>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7:24" ht="15.75" x14ac:dyDescent="0.25">
      <c r="H57" s="5" t="s">
        <v>54</v>
      </c>
      <c r="I57" s="14">
        <v>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7:24" ht="15.75" x14ac:dyDescent="0.25">
      <c r="H58" s="5" t="s">
        <v>21</v>
      </c>
      <c r="I58" s="14">
        <v>0.15733725259217263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7:24" ht="15.75" x14ac:dyDescent="0.25">
      <c r="H59" s="5" t="s">
        <v>22</v>
      </c>
      <c r="I59" s="14">
        <v>2.0377945554558197E-3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7:24" ht="15.75" x14ac:dyDescent="0.25">
      <c r="H60" s="5" t="s">
        <v>20</v>
      </c>
      <c r="I60" s="14">
        <v>1.8417921770581647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7:24" ht="15.75" x14ac:dyDescent="0.25">
      <c r="H61" s="5" t="s">
        <v>24</v>
      </c>
      <c r="I61" s="14">
        <v>8.3203443553119261E-3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7:24" ht="15.75" x14ac:dyDescent="0.25">
      <c r="H62" s="5" t="s">
        <v>23</v>
      </c>
      <c r="I62" s="14">
        <v>0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7:24" ht="15.75" x14ac:dyDescent="0.25">
      <c r="H63" s="5" t="s">
        <v>55</v>
      </c>
      <c r="I63" s="14">
        <v>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7:24" ht="15.75" x14ac:dyDescent="0.25">
      <c r="H64" s="5" t="s">
        <v>26</v>
      </c>
      <c r="I64" s="14">
        <v>3.0047437842805529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8:24" ht="15.75" x14ac:dyDescent="0.25">
      <c r="H65" s="5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8:24" ht="15.75" x14ac:dyDescent="0.25">
      <c r="H66" s="5" t="s">
        <v>89</v>
      </c>
      <c r="I66" s="16">
        <v>92.13</v>
      </c>
      <c r="J66" s="16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8:24" ht="15.75" x14ac:dyDescent="0.25">
      <c r="H67" s="5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8:24" ht="15.75" x14ac:dyDescent="0.25">
      <c r="H68" s="1" t="s">
        <v>27</v>
      </c>
      <c r="I68" s="16">
        <f>100*0.916548181672495</f>
        <v>91.654818167249502</v>
      </c>
      <c r="J68" s="16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8:24" ht="15.75" x14ac:dyDescent="0.25">
      <c r="H69" s="1" t="s">
        <v>28</v>
      </c>
      <c r="I69" s="16">
        <f>100*0.0782972012635212</f>
        <v>7.8297201263521199</v>
      </c>
      <c r="J69" s="1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1" spans="8:24" ht="15.75" x14ac:dyDescent="0.25">
      <c r="H71" s="1" t="s">
        <v>86</v>
      </c>
    </row>
    <row r="72" spans="8:24" ht="15.75" x14ac:dyDescent="0.25">
      <c r="H72" s="1" t="s">
        <v>87</v>
      </c>
    </row>
    <row r="73" spans="8:24" ht="15.75" x14ac:dyDescent="0.25">
      <c r="H73" s="1" t="s">
        <v>88</v>
      </c>
    </row>
    <row r="74" spans="8:24" ht="15.75" x14ac:dyDescent="0.25">
      <c r="H74" s="21"/>
    </row>
    <row r="75" spans="8:24" ht="15.75" x14ac:dyDescent="0.25">
      <c r="H75" s="21"/>
    </row>
    <row r="76" spans="8:24" ht="15.75" x14ac:dyDescent="0.25">
      <c r="H76" s="21"/>
    </row>
    <row r="77" spans="8:24" ht="15.75" x14ac:dyDescent="0.25">
      <c r="H77" s="21"/>
    </row>
    <row r="78" spans="8:24" ht="15.75" x14ac:dyDescent="0.25">
      <c r="H78" s="2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I7" sqref="I7"/>
    </sheetView>
  </sheetViews>
  <sheetFormatPr defaultRowHeight="15" x14ac:dyDescent="0.25"/>
  <sheetData>
    <row r="1" spans="1:2" x14ac:dyDescent="0.25">
      <c r="A1" t="s">
        <v>56</v>
      </c>
      <c r="B1" t="s">
        <v>58</v>
      </c>
    </row>
    <row r="2" spans="1:2" x14ac:dyDescent="0.25">
      <c r="A2">
        <v>1</v>
      </c>
      <c r="B2" s="15" t="s">
        <v>57</v>
      </c>
    </row>
    <row r="3" spans="1:2" x14ac:dyDescent="0.25">
      <c r="A3">
        <v>2</v>
      </c>
      <c r="B3" s="15" t="s">
        <v>59</v>
      </c>
    </row>
    <row r="4" spans="1:2" x14ac:dyDescent="0.25">
      <c r="A4">
        <v>3</v>
      </c>
      <c r="B4" s="15" t="s">
        <v>60</v>
      </c>
    </row>
    <row r="5" spans="1:2" x14ac:dyDescent="0.25">
      <c r="A5">
        <v>4</v>
      </c>
      <c r="B5" s="15" t="s">
        <v>61</v>
      </c>
    </row>
    <row r="6" spans="1:2" x14ac:dyDescent="0.25">
      <c r="A6">
        <v>5</v>
      </c>
      <c r="B6" s="15" t="s">
        <v>62</v>
      </c>
    </row>
    <row r="7" spans="1:2" x14ac:dyDescent="0.25">
      <c r="A7">
        <v>6</v>
      </c>
      <c r="B7" s="15" t="s">
        <v>63</v>
      </c>
    </row>
    <row r="8" spans="1:2" x14ac:dyDescent="0.25">
      <c r="A8">
        <v>7</v>
      </c>
      <c r="B8" s="15" t="s">
        <v>64</v>
      </c>
    </row>
    <row r="9" spans="1:2" x14ac:dyDescent="0.25">
      <c r="A9">
        <v>8</v>
      </c>
      <c r="B9" s="15" t="s">
        <v>65</v>
      </c>
    </row>
    <row r="10" spans="1:2" x14ac:dyDescent="0.25">
      <c r="A10">
        <v>9</v>
      </c>
      <c r="B10" s="15" t="s">
        <v>66</v>
      </c>
    </row>
    <row r="11" spans="1:2" x14ac:dyDescent="0.25">
      <c r="A11">
        <v>10</v>
      </c>
      <c r="B11" s="15" t="s">
        <v>67</v>
      </c>
    </row>
    <row r="12" spans="1:2" x14ac:dyDescent="0.25">
      <c r="A12">
        <v>11</v>
      </c>
      <c r="B12" s="15" t="s">
        <v>67</v>
      </c>
    </row>
    <row r="13" spans="1:2" x14ac:dyDescent="0.25">
      <c r="A13">
        <v>12</v>
      </c>
      <c r="B13" s="15" t="s">
        <v>67</v>
      </c>
    </row>
    <row r="14" spans="1:2" x14ac:dyDescent="0.25">
      <c r="A14">
        <v>13</v>
      </c>
      <c r="B14" s="15" t="s">
        <v>67</v>
      </c>
    </row>
    <row r="15" spans="1:2" x14ac:dyDescent="0.25">
      <c r="A15">
        <v>14</v>
      </c>
      <c r="B15" s="15" t="s">
        <v>67</v>
      </c>
    </row>
    <row r="16" spans="1:2" x14ac:dyDescent="0.25">
      <c r="A16">
        <v>15</v>
      </c>
      <c r="B16" s="15" t="s">
        <v>67</v>
      </c>
    </row>
    <row r="17" spans="1:2" x14ac:dyDescent="0.25">
      <c r="A17" t="s">
        <v>72</v>
      </c>
      <c r="B17" s="15"/>
    </row>
    <row r="18" spans="1:2" x14ac:dyDescent="0.25">
      <c r="A18">
        <v>16</v>
      </c>
      <c r="B18" s="19" t="s">
        <v>79</v>
      </c>
    </row>
    <row r="19" spans="1:2" x14ac:dyDescent="0.25">
      <c r="A19">
        <v>17</v>
      </c>
      <c r="B19" s="19" t="s">
        <v>80</v>
      </c>
    </row>
    <row r="20" spans="1:2" x14ac:dyDescent="0.25">
      <c r="A20">
        <v>18</v>
      </c>
      <c r="B20" s="19" t="s">
        <v>81</v>
      </c>
    </row>
    <row r="21" spans="1:2" x14ac:dyDescent="0.25">
      <c r="A21">
        <v>19</v>
      </c>
      <c r="B21" s="19" t="s">
        <v>82</v>
      </c>
    </row>
    <row r="22" spans="1:2" x14ac:dyDescent="0.25">
      <c r="A22">
        <v>20</v>
      </c>
      <c r="B22" s="20" t="s">
        <v>83</v>
      </c>
    </row>
    <row r="23" spans="1:2" x14ac:dyDescent="0.25">
      <c r="A23">
        <v>21</v>
      </c>
      <c r="B23" s="20" t="s">
        <v>84</v>
      </c>
    </row>
    <row r="27" spans="1:2" x14ac:dyDescent="0.25">
      <c r="A27" t="s">
        <v>68</v>
      </c>
    </row>
    <row r="28" spans="1:2" x14ac:dyDescent="0.25">
      <c r="A28" s="17" t="s">
        <v>69</v>
      </c>
    </row>
    <row r="30" spans="1:2" x14ac:dyDescent="0.25">
      <c r="A30" t="s">
        <v>70</v>
      </c>
    </row>
    <row r="31" spans="1:2" x14ac:dyDescent="0.25">
      <c r="A31" s="17" t="s">
        <v>71</v>
      </c>
    </row>
  </sheetData>
  <hyperlinks>
    <hyperlink ref="A28" r:id="rId1" display="http://www-staff.lboro.ac.uk/~gydjg2/downloads/tri-plot.pdf"/>
    <hyperlink ref="A3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Exercises 1 &amp; 2</vt:lpstr>
      <vt:lpstr>Data locations</vt:lpstr>
    </vt:vector>
  </TitlesOfParts>
  <Company>ANU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Hanger</dc:creator>
  <cp:lastModifiedBy>Brendan Hanger</cp:lastModifiedBy>
  <dcterms:created xsi:type="dcterms:W3CDTF">2014-03-04T02:06:21Z</dcterms:created>
  <dcterms:modified xsi:type="dcterms:W3CDTF">2018-07-09T16:57:06Z</dcterms:modified>
</cp:coreProperties>
</file>